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o09\Desktop\"/>
    </mc:Choice>
  </mc:AlternateContent>
  <xr:revisionPtr revIDLastSave="0" documentId="13_ncr:1_{D168276C-8B00-43FA-B14F-7836685715E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F20" i="1" s="1"/>
  <c r="E19" i="1"/>
  <c r="F4" i="1"/>
  <c r="F5" i="1"/>
  <c r="F6" i="1"/>
  <c r="F7" i="1"/>
  <c r="F8" i="1"/>
  <c r="F12" i="1" l="1"/>
  <c r="F11" i="1"/>
  <c r="F19" i="1"/>
  <c r="E9" i="1"/>
  <c r="E10" i="1"/>
  <c r="F15" i="1" l="1"/>
  <c r="F16" i="1"/>
  <c r="F13" i="1"/>
  <c r="F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hoseinpoor</author>
  </authors>
  <commentList>
    <comment ref="D1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Excelbaz:
لطفا حقوق روزانه خود را وارد کنید تا میزان افزایش و حقوق جدید را مشاهده کنید.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Excelbaz:
لطفا میزان حقوق ماهانه خود را وارد کنید تا میزان افزایش و حقوق جدید را مشاهده کنید</t>
        </r>
      </text>
    </comment>
  </commentList>
</comments>
</file>

<file path=xl/sharedStrings.xml><?xml version="1.0" encoding="utf-8"?>
<sst xmlns="http://schemas.openxmlformats.org/spreadsheetml/2006/main" count="24" uniqueCount="24">
  <si>
    <t>ردیف</t>
  </si>
  <si>
    <t>شرح</t>
  </si>
  <si>
    <t>حداقل دستمزد روزانه</t>
  </si>
  <si>
    <t>حداقل دستمزد ماهیانه</t>
  </si>
  <si>
    <t>حق مسکن ماهیانه</t>
  </si>
  <si>
    <t>حق بن نقدی (کمک هزینه اقلام مصرفی)</t>
  </si>
  <si>
    <t>حق اولاد (یک فرزند)</t>
  </si>
  <si>
    <t>حق اولاد (دو فرزند)</t>
  </si>
  <si>
    <t>حق سنوات ماهانه (شرط: داشتن حداقل یک سال سابقه کار)</t>
  </si>
  <si>
    <t>مجموعه دریافتی افراد مجرد (بدون سابقه کار)</t>
  </si>
  <si>
    <t>مجموعه دریافتی افراد متاهل با یک فرزند (بدون سابقه کار)</t>
  </si>
  <si>
    <t>مجموعه دریافتی افراد متاهل با دو فرزند (بدون سابقه کار)</t>
  </si>
  <si>
    <t>درصد افزایش</t>
  </si>
  <si>
    <t>مجموعه دریافتی افراد مجرد (با سابقه کار)</t>
  </si>
  <si>
    <t>مجموعه دریافتی افراد متاهل با یک فرزند (با سابقه کار)</t>
  </si>
  <si>
    <t>مجموعه دریافتی افراد متاهل با دو فرزند (با سابقه کار)</t>
  </si>
  <si>
    <t>سایر سطوح دستمزدی:</t>
  </si>
  <si>
    <t>میزان حقوق</t>
  </si>
  <si>
    <t>میزان افزایش</t>
  </si>
  <si>
    <t>https://www.excelbaz.ir/</t>
  </si>
  <si>
    <t>حقوق+21 درصد+83.596(روزانه)</t>
  </si>
  <si>
    <t>جدول حقوق و مزایا کارمندان و کارگران سال 1402</t>
  </si>
  <si>
    <t>حقوق +21 درصد+2.507.880 (ماهانه)</t>
  </si>
  <si>
    <t>حقوق سال 1402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</si>
</sst>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3000401]0"/>
    <numFmt numFmtId="165" formatCode="[$-3000401]#,##0"/>
  </numFmts>
  <fonts count="8" x14ac:knownFonts="1">
    <font>
      <sz val="11"/>
      <color theme="1"/>
      <name val="Tahoma"/>
      <family val="2"/>
      <charset val="178"/>
    </font>
    <font>
      <b/>
      <sz val="14"/>
      <color theme="1"/>
      <name val="B Titr"/>
      <charset val="178"/>
    </font>
    <font>
      <b/>
      <sz val="11"/>
      <color theme="1"/>
      <name val="B Nazanin"/>
      <charset val="17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tahoma"/>
      <family val="2"/>
      <charset val="178"/>
    </font>
    <font>
      <b/>
      <u/>
      <sz val="11"/>
      <color theme="10"/>
      <name val="tahoma"/>
      <family val="2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9" tint="0.40000610370189521"/>
        </stop>
      </gradient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10" fontId="0" fillId="0" borderId="0" xfId="0" applyNumberFormat="1" applyAlignment="1">
      <alignment horizontal="center"/>
    </xf>
    <xf numFmtId="0" fontId="2" fillId="0" borderId="1" xfId="0" applyFont="1" applyBorder="1" applyAlignment="1">
      <alignment vertical="center"/>
    </xf>
    <xf numFmtId="10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5" fontId="2" fillId="0" borderId="2" xfId="0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65" fontId="2" fillId="0" borderId="3" xfId="0" applyNumberFormat="1" applyFont="1" applyBorder="1" applyAlignment="1">
      <alignment horizontal="center" vertical="center"/>
    </xf>
    <xf numFmtId="10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165" fontId="2" fillId="0" borderId="4" xfId="0" applyNumberFormat="1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5" fontId="2" fillId="0" borderId="5" xfId="0" applyNumberFormat="1" applyFont="1" applyBorder="1" applyAlignment="1">
      <alignment horizontal="center" vertical="center"/>
    </xf>
    <xf numFmtId="10" fontId="2" fillId="0" borderId="5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5" fontId="2" fillId="0" borderId="13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15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vertical="center"/>
    </xf>
    <xf numFmtId="10" fontId="2" fillId="2" borderId="16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xcelbaz.ir/%d8%ad%d9%82%d9%88%d9%82-%da%a9%d8%a7%d8%b1%da%af%d8%b1%d8%a7%d9%86-%d8%b3%d8%a7%d9%84-1402-%da%86%d9%82%d8%af%d8%b1-%d8%b4%d8%af%d8%9f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149086</xdr:colOff>
      <xdr:row>3</xdr:row>
      <xdr:rowOff>66261</xdr:rowOff>
    </xdr:from>
    <xdr:to>
      <xdr:col>9</xdr:col>
      <xdr:colOff>66261</xdr:colOff>
      <xdr:row>11</xdr:row>
      <xdr:rowOff>41413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257721739" y="778565"/>
          <a:ext cx="1979544" cy="1979544"/>
        </a:xfrm>
        <a:prstGeom prst="ellipse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1"/>
          <a:r>
            <a:rPr lang="fa-IR" sz="1800" b="1" cap="none" spc="0">
              <a:ln w="22225">
                <a:noFill/>
                <a:prstDash val="solid"/>
              </a:ln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cs typeface="B Titr" panose="00000700000000000000" pitchFamily="2" charset="-78"/>
            </a:rPr>
            <a:t>برای توضیحات بیشتر</a:t>
          </a:r>
          <a:br>
            <a:rPr lang="fa-IR" sz="1800" b="1" cap="none" spc="0">
              <a:ln w="22225">
                <a:noFill/>
                <a:prstDash val="solid"/>
              </a:ln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cs typeface="B Titr" panose="00000700000000000000" pitchFamily="2" charset="-78"/>
            </a:rPr>
          </a:br>
          <a:r>
            <a:rPr lang="fa-IR" sz="1800" b="1" cap="none" spc="0">
              <a:ln w="22225">
                <a:noFill/>
                <a:prstDash val="solid"/>
              </a:ln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cs typeface="B Titr" panose="00000700000000000000" pitchFamily="2" charset="-78"/>
            </a:rPr>
            <a:t>کلیک</a:t>
          </a:r>
          <a:r>
            <a:rPr lang="fa-IR" sz="1800" b="1" cap="none" spc="0" baseline="0">
              <a:ln w="22225">
                <a:noFill/>
                <a:prstDash val="solid"/>
              </a:ln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cs typeface="B Titr" panose="00000700000000000000" pitchFamily="2" charset="-78"/>
            </a:rPr>
            <a:t> کنید</a:t>
          </a:r>
          <a:endParaRPr lang="en-US" sz="1800" b="1" cap="none" spc="0">
            <a:ln w="22225">
              <a:noFill/>
              <a:prstDash val="solid"/>
            </a:ln>
            <a:solidFill>
              <a:schemeClr val="bg1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cs typeface="B Titr" panose="00000700000000000000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baz.ir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I21"/>
  <sheetViews>
    <sheetView showGridLines="0" rightToLeft="1" tabSelected="1" zoomScale="115" zoomScaleNormal="115" workbookViewId="0">
      <selection activeCell="B3" sqref="B3:F3"/>
    </sheetView>
  </sheetViews>
  <sheetFormatPr defaultRowHeight="14.25" x14ac:dyDescent="0.2"/>
  <cols>
    <col min="1" max="1" width="3.375" customWidth="1"/>
    <col min="2" max="2" width="4.75" style="4" bestFit="1" customWidth="1"/>
    <col min="3" max="3" width="49.875" bestFit="1" customWidth="1"/>
    <col min="4" max="4" width="11.125" style="4" bestFit="1" customWidth="1"/>
    <col min="5" max="5" width="11.125" style="1" customWidth="1"/>
    <col min="6" max="6" width="11.125" style="4" bestFit="1" customWidth="1"/>
  </cols>
  <sheetData>
    <row r="1" spans="2:9" ht="20.25" customHeight="1" x14ac:dyDescent="0.2">
      <c r="B1" s="30" t="s">
        <v>21</v>
      </c>
      <c r="C1" s="30"/>
      <c r="D1" s="30"/>
      <c r="E1" s="30"/>
      <c r="F1" s="30"/>
      <c r="G1" s="35" t="s">
        <v>19</v>
      </c>
      <c r="H1" s="36"/>
      <c r="I1" s="36"/>
    </row>
    <row r="2" spans="2:9" ht="15" thickBot="1" x14ac:dyDescent="0.25">
      <c r="B2" s="30"/>
      <c r="C2" s="30"/>
      <c r="D2" s="30"/>
      <c r="E2" s="30"/>
      <c r="F2" s="30"/>
    </row>
    <row r="3" spans="2:9" ht="21" thickTop="1" thickBot="1" x14ac:dyDescent="0.25">
      <c r="B3" s="42" t="s">
        <v>0</v>
      </c>
      <c r="C3" s="43" t="s">
        <v>1</v>
      </c>
      <c r="D3" s="39">
        <v>1401</v>
      </c>
      <c r="E3" s="40" t="s">
        <v>12</v>
      </c>
      <c r="F3" s="41">
        <v>1402</v>
      </c>
    </row>
    <row r="4" spans="2:9" ht="19.5" x14ac:dyDescent="0.2">
      <c r="B4" s="27">
        <v>1</v>
      </c>
      <c r="C4" s="9" t="s">
        <v>2</v>
      </c>
      <c r="D4" s="10">
        <v>1393249.71</v>
      </c>
      <c r="E4" s="11">
        <v>0.27</v>
      </c>
      <c r="F4" s="28">
        <f>(D4*E4)+D4</f>
        <v>1769427.1317</v>
      </c>
    </row>
    <row r="5" spans="2:9" ht="19.5" x14ac:dyDescent="0.2">
      <c r="B5" s="21">
        <v>2</v>
      </c>
      <c r="C5" s="2" t="s">
        <v>3</v>
      </c>
      <c r="D5" s="5">
        <v>41797491.299999997</v>
      </c>
      <c r="E5" s="3">
        <v>0.27</v>
      </c>
      <c r="F5" s="29">
        <f>(D5*E5)+D5</f>
        <v>53082813.950999998</v>
      </c>
    </row>
    <row r="6" spans="2:9" ht="19.5" x14ac:dyDescent="0.2">
      <c r="B6" s="21">
        <v>5</v>
      </c>
      <c r="C6" s="2" t="s">
        <v>6</v>
      </c>
      <c r="D6" s="5">
        <v>4179749.13</v>
      </c>
      <c r="E6" s="3">
        <v>0.27</v>
      </c>
      <c r="F6" s="29">
        <f t="shared" ref="F6" si="0">(D6*E6)+D6</f>
        <v>5308281.3950999994</v>
      </c>
    </row>
    <row r="7" spans="2:9" ht="19.5" x14ac:dyDescent="0.2">
      <c r="B7" s="21">
        <v>6</v>
      </c>
      <c r="C7" s="2" t="s">
        <v>7</v>
      </c>
      <c r="D7" s="5">
        <v>8359488.8159999996</v>
      </c>
      <c r="E7" s="3">
        <v>0.27</v>
      </c>
      <c r="F7" s="29">
        <f>(D7*E7)+D7</f>
        <v>10616550.796319999</v>
      </c>
    </row>
    <row r="8" spans="2:9" ht="19.5" x14ac:dyDescent="0.2">
      <c r="B8" s="21">
        <v>7</v>
      </c>
      <c r="C8" s="2" t="s">
        <v>8</v>
      </c>
      <c r="D8" s="5">
        <v>2100000</v>
      </c>
      <c r="E8" s="3">
        <v>0</v>
      </c>
      <c r="F8" s="29">
        <f>(D8*E8)+D8</f>
        <v>2100000</v>
      </c>
    </row>
    <row r="9" spans="2:9" ht="19.5" x14ac:dyDescent="0.2">
      <c r="B9" s="21">
        <v>3</v>
      </c>
      <c r="C9" s="2" t="s">
        <v>4</v>
      </c>
      <c r="D9" s="5">
        <v>6500000</v>
      </c>
      <c r="E9" s="3">
        <f t="shared" ref="E9:E10" si="1">(F9-D9)/D9</f>
        <v>0.38461538461538464</v>
      </c>
      <c r="F9" s="18">
        <v>9000000</v>
      </c>
    </row>
    <row r="10" spans="2:9" ht="20.25" thickBot="1" x14ac:dyDescent="0.25">
      <c r="B10" s="22">
        <v>4</v>
      </c>
      <c r="C10" s="6" t="s">
        <v>5</v>
      </c>
      <c r="D10" s="7">
        <v>8500000</v>
      </c>
      <c r="E10" s="8">
        <f t="shared" si="1"/>
        <v>0.29411764705882354</v>
      </c>
      <c r="F10" s="23">
        <v>11000000</v>
      </c>
    </row>
    <row r="11" spans="2:9" ht="20.25" thickTop="1" x14ac:dyDescent="0.2">
      <c r="B11" s="24">
        <v>8</v>
      </c>
      <c r="C11" s="12" t="s">
        <v>13</v>
      </c>
      <c r="D11" s="13">
        <v>38454950</v>
      </c>
      <c r="E11" s="14"/>
      <c r="F11" s="25">
        <f>F5+F8+F9+F10</f>
        <v>75182813.951000005</v>
      </c>
    </row>
    <row r="12" spans="2:9" ht="19.5" x14ac:dyDescent="0.2">
      <c r="B12" s="21">
        <v>9</v>
      </c>
      <c r="C12" s="2" t="s">
        <v>14</v>
      </c>
      <c r="D12" s="5">
        <v>41110445</v>
      </c>
      <c r="E12" s="3"/>
      <c r="F12" s="18">
        <f>F5+F6+F8+F9+F10</f>
        <v>80491095.346100003</v>
      </c>
    </row>
    <row r="13" spans="2:9" ht="20.25" thickBot="1" x14ac:dyDescent="0.25">
      <c r="B13" s="26">
        <v>10</v>
      </c>
      <c r="C13" s="15" t="s">
        <v>15</v>
      </c>
      <c r="D13" s="16">
        <v>43765940</v>
      </c>
      <c r="E13" s="17"/>
      <c r="F13" s="19">
        <f>F5+F7+F8+F9+F10</f>
        <v>85799364.747319996</v>
      </c>
    </row>
    <row r="14" spans="2:9" ht="20.25" thickTop="1" x14ac:dyDescent="0.2">
      <c r="B14" s="24">
        <v>11</v>
      </c>
      <c r="C14" s="12" t="s">
        <v>9</v>
      </c>
      <c r="D14" s="13">
        <v>37054950</v>
      </c>
      <c r="E14" s="14"/>
      <c r="F14" s="25">
        <f>F5+F9+F10</f>
        <v>73082813.951000005</v>
      </c>
    </row>
    <row r="15" spans="2:9" ht="19.5" x14ac:dyDescent="0.2">
      <c r="B15" s="21">
        <v>12</v>
      </c>
      <c r="C15" s="2" t="s">
        <v>10</v>
      </c>
      <c r="D15" s="5">
        <v>39710445</v>
      </c>
      <c r="E15" s="3"/>
      <c r="F15" s="18">
        <f>F5+F6+F9+F10</f>
        <v>78391095.346100003</v>
      </c>
    </row>
    <row r="16" spans="2:9" ht="20.25" thickBot="1" x14ac:dyDescent="0.25">
      <c r="B16" s="26">
        <v>13</v>
      </c>
      <c r="C16" s="15" t="s">
        <v>11</v>
      </c>
      <c r="D16" s="16">
        <v>42365940</v>
      </c>
      <c r="E16" s="17"/>
      <c r="F16" s="19">
        <f>F5+F7+F9+F10</f>
        <v>83699364.747319996</v>
      </c>
    </row>
    <row r="17" spans="2:6" ht="15.75" thickTop="1" thickBot="1" x14ac:dyDescent="0.25"/>
    <row r="18" spans="2:6" ht="21" thickTop="1" thickBot="1" x14ac:dyDescent="0.25">
      <c r="B18" s="37" t="s">
        <v>16</v>
      </c>
      <c r="C18" s="38"/>
      <c r="D18" s="39" t="s">
        <v>17</v>
      </c>
      <c r="E18" s="40" t="s">
        <v>18</v>
      </c>
      <c r="F18" s="41" t="s">
        <v>23</v>
      </c>
    </row>
    <row r="19" spans="2:6" ht="19.5" x14ac:dyDescent="0.2">
      <c r="B19" s="33" t="s">
        <v>20</v>
      </c>
      <c r="C19" s="34"/>
      <c r="D19" s="10">
        <v>0</v>
      </c>
      <c r="E19" s="10">
        <f>(D19*0.21)+83596</f>
        <v>83596</v>
      </c>
      <c r="F19" s="20">
        <f>D19+E19</f>
        <v>83596</v>
      </c>
    </row>
    <row r="20" spans="2:6" ht="20.25" thickBot="1" x14ac:dyDescent="0.25">
      <c r="B20" s="31" t="s">
        <v>22</v>
      </c>
      <c r="C20" s="32"/>
      <c r="D20" s="16">
        <v>0</v>
      </c>
      <c r="E20" s="16">
        <f>(D20*0.21)+83596</f>
        <v>83596</v>
      </c>
      <c r="F20" s="19">
        <f>D20+E20</f>
        <v>83596</v>
      </c>
    </row>
    <row r="21" spans="2:6" ht="15" thickTop="1" x14ac:dyDescent="0.2"/>
  </sheetData>
  <mergeCells count="5">
    <mergeCell ref="B1:F2"/>
    <mergeCell ref="B18:C18"/>
    <mergeCell ref="B20:C20"/>
    <mergeCell ref="B19:C19"/>
    <mergeCell ref="G1:I1"/>
  </mergeCells>
  <hyperlinks>
    <hyperlink ref="G1" r:id="rId1" xr:uid="{00000000-0004-0000-0000-000000000000}"/>
  </hyperlinks>
  <pageMargins left="0.25" right="0.25" top="0.75" bottom="0.75" header="0.3" footer="0.3"/>
  <pageSetup paperSize="9" scale="69" fitToHeight="0" orientation="portrait" horizontalDpi="4294967295" verticalDpi="4294967295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hoseinpoor</dc:creator>
  <cp:lastModifiedBy>Hoseinpoor</cp:lastModifiedBy>
  <cp:lastPrinted>2023-03-26T09:33:29Z</cp:lastPrinted>
  <dcterms:created xsi:type="dcterms:W3CDTF">2022-03-10T08:05:37Z</dcterms:created>
  <dcterms:modified xsi:type="dcterms:W3CDTF">2023-03-26T10:39:44Z</dcterms:modified>
</cp:coreProperties>
</file>